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huyentrang/Downloads/2. DỰ ÁN/3.HỒ SƠ DỰ ÁN/3.PRUKSA TOWN/4.CSBH/"/>
    </mc:Choice>
  </mc:AlternateContent>
  <xr:revisionPtr revIDLastSave="0" documentId="13_ncr:1_{20A607EB-CBDA-CA4C-BD8E-BC37E2A923E1}" xr6:coauthVersionLast="47" xr6:coauthVersionMax="47" xr10:uidLastSave="{00000000-0000-0000-0000-000000000000}"/>
  <bookViews>
    <workbookView xWindow="0" yWindow="460" windowWidth="28200" windowHeight="16520" xr2:uid="{00000000-000D-0000-FFFF-FFFF00000000}"/>
  </bookViews>
  <sheets>
    <sheet name="CHUNG CƯ" sheetId="1" r:id="rId1"/>
    <sheet name="LIỀN KỀ" sheetId="2" r:id="rId2"/>
  </sheets>
  <definedNames>
    <definedName name="_xlnm.Print_Area" localSheetId="1">'LIỀN KỀ'!$C$1:$I$18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2" l="1"/>
  <c r="H15" i="2"/>
  <c r="H14" i="2"/>
  <c r="H13" i="2"/>
  <c r="H14" i="1"/>
  <c r="H13" i="1"/>
  <c r="H17" i="2" l="1"/>
  <c r="H16" i="2"/>
  <c r="D9" i="1"/>
  <c r="H15" i="1"/>
  <c r="I14" i="1" l="1"/>
  <c r="H16" i="1" s="1"/>
  <c r="I14" i="2" l="1"/>
  <c r="H18" i="2" s="1"/>
</calcChain>
</file>

<file path=xl/sharedStrings.xml><?xml version="1.0" encoding="utf-8"?>
<sst xmlns="http://schemas.openxmlformats.org/spreadsheetml/2006/main" count="56" uniqueCount="37">
  <si>
    <t>Đơn vị: CÔNG TY CỔ PHẦN CỘNG ĐỒNG BẤT ĐỘNG SẢN RECBOOK</t>
  </si>
  <si>
    <t>Địa chỉ: LK3-09 Hoàng Huy Riverside, Phường Thượng Lý, Quận Hồng Bàng, Thành Phố Hải Phòng</t>
  </si>
  <si>
    <t>MST: 0201642776</t>
  </si>
  <si>
    <t>Mã căn hộ</t>
  </si>
  <si>
    <t>Tổng giá trị căn hộ tạm tính (Trước VAT)</t>
  </si>
  <si>
    <t>Tổng giá trị căn hộ (Sau VAT)</t>
  </si>
  <si>
    <t>Thời gian dự kiến</t>
  </si>
  <si>
    <t>Thanh toán</t>
  </si>
  <si>
    <t>Tỷ lệ</t>
  </si>
  <si>
    <t>Thành tiền</t>
  </si>
  <si>
    <t xml:space="preserve">Lần đầu </t>
  </si>
  <si>
    <t>Bàn giao nhà</t>
  </si>
  <si>
    <t>Trao giấy chứng nhận</t>
  </si>
  <si>
    <t>TỔNG =</t>
  </si>
  <si>
    <t xml:space="preserve">HOANG HUY AN ĐỒNG - Bảng tính tiến độ dòng tiền chi tiết </t>
  </si>
  <si>
    <t>Đợt 1</t>
  </si>
  <si>
    <t>Đợt 2</t>
  </si>
  <si>
    <t>Ký phiếu đặt mua</t>
  </si>
  <si>
    <t>Hồ sơ được công văn Sở Xây Dựng duyệt</t>
  </si>
  <si>
    <t>Đợt 3</t>
  </si>
  <si>
    <t>Nhận sổ hồng</t>
  </si>
  <si>
    <t>Đóng 75% Giá bán gồm VAT</t>
  </si>
  <si>
    <t>Đóng 5% Tổng giá trị căn hộ gồm VAT</t>
  </si>
  <si>
    <t>Đặt cọc</t>
  </si>
  <si>
    <t>Đóng 20% Giá bán gồm VAT- Đặt cọc</t>
  </si>
  <si>
    <t xml:space="preserve">Đóng 20% Giá trị HĐMB </t>
  </si>
  <si>
    <t xml:space="preserve">Ký HĐMB </t>
  </si>
  <si>
    <t>Đóng 30% Giá trị căn hộ (gồm VAT) - Đặt cọc</t>
  </si>
  <si>
    <t>Trong 10 ngày kể từ ngày nhận thông báo Xong phần móng</t>
  </si>
  <si>
    <t>Trong 10 ngày kể từ ngày nhận thông báo Xong phần thô</t>
  </si>
  <si>
    <t>Đợt 4</t>
  </si>
  <si>
    <t>Đợt 5</t>
  </si>
  <si>
    <t>Trong 10 ngày kể từ ngày nhận thông báo bàn giao nhà</t>
  </si>
  <si>
    <t xml:space="preserve">Đóng 25% Giá trị HĐMB </t>
  </si>
  <si>
    <t xml:space="preserve">Đóng 5% Giá trị HĐMB </t>
  </si>
  <si>
    <t>LK1/46</t>
  </si>
  <si>
    <t>L4A/236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</si>
</sst>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1010000]d/m/yy;@"/>
    <numFmt numFmtId="165" formatCode="_(* #,##0_);_(* \(#,##0\);_(* &quot;-&quot;??_);_(@_)"/>
  </numFmts>
  <fonts count="11" x14ac:knownFonts="1">
    <font>
      <sz val="14"/>
      <color theme="1"/>
      <name val="Times New Roman"/>
      <family val="2"/>
    </font>
    <font>
      <sz val="14"/>
      <color theme="1"/>
      <name val="Times New Roman"/>
      <family val="2"/>
    </font>
    <font>
      <sz val="10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horizontal="left" vertical="center"/>
    </xf>
    <xf numFmtId="0" fontId="4" fillId="0" borderId="0" xfId="0" applyFont="1"/>
    <xf numFmtId="165" fontId="0" fillId="0" borderId="0" xfId="1" applyNumberFormat="1" applyFont="1"/>
    <xf numFmtId="0" fontId="7" fillId="0" borderId="0" xfId="0" applyFont="1"/>
    <xf numFmtId="165" fontId="7" fillId="0" borderId="0" xfId="1" applyNumberFormat="1" applyFont="1"/>
    <xf numFmtId="0" fontId="3" fillId="0" borderId="0" xfId="0" applyFont="1" applyAlignment="1">
      <alignment horizontal="center"/>
    </xf>
    <xf numFmtId="0" fontId="0" fillId="0" borderId="1" xfId="0" applyBorder="1"/>
    <xf numFmtId="165" fontId="0" fillId="0" borderId="1" xfId="1" applyNumberFormat="1" applyFont="1" applyBorder="1"/>
    <xf numFmtId="0" fontId="7" fillId="0" borderId="1" xfId="0" applyFont="1" applyBorder="1"/>
    <xf numFmtId="165" fontId="7" fillId="0" borderId="1" xfId="1" applyNumberFormat="1" applyFont="1" applyBorder="1"/>
    <xf numFmtId="0" fontId="5" fillId="0" borderId="1" xfId="0" applyFont="1" applyBorder="1" applyAlignment="1">
      <alignment horizontal="center"/>
    </xf>
    <xf numFmtId="9" fontId="7" fillId="0" borderId="1" xfId="0" applyNumberFormat="1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/>
    </xf>
    <xf numFmtId="165" fontId="6" fillId="4" borderId="0" xfId="0" applyNumberFormat="1" applyFont="1" applyFill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165" fontId="6" fillId="3" borderId="1" xfId="1" applyNumberFormat="1" applyFont="1" applyFill="1" applyBorder="1"/>
    <xf numFmtId="0" fontId="6" fillId="6" borderId="1" xfId="0" applyFont="1" applyFill="1" applyBorder="1" applyAlignment="1">
      <alignment horizontal="center"/>
    </xf>
    <xf numFmtId="165" fontId="6" fillId="6" borderId="1" xfId="1" applyNumberFormat="1" applyFont="1" applyFill="1" applyBorder="1" applyAlignment="1">
      <alignment horizontal="center"/>
    </xf>
    <xf numFmtId="0" fontId="6" fillId="7" borderId="1" xfId="0" applyFont="1" applyFill="1" applyBorder="1"/>
    <xf numFmtId="165" fontId="6" fillId="7" borderId="1" xfId="1" applyNumberFormat="1" applyFont="1" applyFill="1" applyBorder="1"/>
    <xf numFmtId="164" fontId="9" fillId="2" borderId="0" xfId="0" applyNumberFormat="1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65" fontId="6" fillId="8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0</xdr:rowOff>
    </xdr:from>
    <xdr:to>
      <xdr:col>2</xdr:col>
      <xdr:colOff>1143000</xdr:colOff>
      <xdr:row>4</xdr:row>
      <xdr:rowOff>221615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975" y="158750"/>
          <a:ext cx="914400" cy="8883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0</xdr:row>
      <xdr:rowOff>125015</xdr:rowOff>
    </xdr:from>
    <xdr:to>
      <xdr:col>2</xdr:col>
      <xdr:colOff>936625</xdr:colOff>
      <xdr:row>4</xdr:row>
      <xdr:rowOff>191849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25015"/>
          <a:ext cx="889000" cy="892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7"/>
  <sheetViews>
    <sheetView tabSelected="1" zoomScale="80" zoomScaleNormal="80" workbookViewId="0">
      <selection activeCell="E22" sqref="E22"/>
    </sheetView>
  </sheetViews>
  <sheetFormatPr baseColWidth="10" defaultColWidth="8.7109375" defaultRowHeight="18" x14ac:dyDescent="0.2"/>
  <cols>
    <col min="2" max="2" width="3.5703125" customWidth="1"/>
    <col min="3" max="3" width="17.28515625" customWidth="1"/>
    <col min="4" max="4" width="30.42578125" customWidth="1"/>
    <col min="5" max="5" width="14.7109375" customWidth="1"/>
    <col min="6" max="6" width="29.5703125" customWidth="1"/>
    <col min="8" max="8" width="20.7109375" style="3" customWidth="1"/>
    <col min="9" max="9" width="12.42578125" bestFit="1" customWidth="1"/>
  </cols>
  <sheetData>
    <row r="1" spans="3:9" ht="12" customHeight="1" x14ac:dyDescent="0.2"/>
    <row r="2" spans="3:9" x14ac:dyDescent="0.2">
      <c r="D2" s="23" t="s">
        <v>0</v>
      </c>
      <c r="E2" s="1"/>
    </row>
    <row r="3" spans="3:9" x14ac:dyDescent="0.2">
      <c r="D3" s="24" t="s">
        <v>1</v>
      </c>
      <c r="E3" s="1"/>
    </row>
    <row r="4" spans="3:9" x14ac:dyDescent="0.2">
      <c r="D4" s="24" t="s">
        <v>2</v>
      </c>
      <c r="E4" s="1"/>
    </row>
    <row r="5" spans="3:9" ht="25" customHeight="1" x14ac:dyDescent="0.2"/>
    <row r="6" spans="3:9" ht="23" x14ac:dyDescent="0.25">
      <c r="C6" s="26" t="s">
        <v>14</v>
      </c>
      <c r="D6" s="26"/>
      <c r="E6" s="26"/>
      <c r="F6" s="26"/>
      <c r="G6" s="26"/>
      <c r="H6" s="26"/>
    </row>
    <row r="7" spans="3:9" ht="15" customHeight="1" x14ac:dyDescent="0.2">
      <c r="C7" s="2"/>
    </row>
    <row r="8" spans="3:9" x14ac:dyDescent="0.2">
      <c r="C8" s="16" t="s">
        <v>3</v>
      </c>
      <c r="D8" s="25" t="s">
        <v>36</v>
      </c>
      <c r="E8" s="7"/>
      <c r="F8" s="7"/>
      <c r="G8" s="7"/>
      <c r="H8" s="8"/>
    </row>
    <row r="9" spans="3:9" ht="38.25" customHeight="1" x14ac:dyDescent="0.2">
      <c r="C9" s="17" t="s">
        <v>4</v>
      </c>
      <c r="D9" s="18">
        <f>D10/1.1</f>
        <v>545454545.45454538</v>
      </c>
      <c r="E9" s="9"/>
      <c r="F9" s="9"/>
      <c r="G9" s="9"/>
      <c r="H9" s="10"/>
    </row>
    <row r="10" spans="3:9" ht="38.25" customHeight="1" x14ac:dyDescent="0.2">
      <c r="C10" s="17" t="s">
        <v>5</v>
      </c>
      <c r="D10" s="30">
        <v>600000000</v>
      </c>
      <c r="E10" s="9"/>
      <c r="F10" s="9"/>
      <c r="G10" s="9"/>
      <c r="H10" s="10"/>
    </row>
    <row r="11" spans="3:9" s="6" customFormat="1" x14ac:dyDescent="0.2">
      <c r="C11" s="19"/>
      <c r="D11" s="19"/>
      <c r="E11" s="19" t="s">
        <v>6</v>
      </c>
      <c r="F11" s="19" t="s">
        <v>7</v>
      </c>
      <c r="G11" s="19" t="s">
        <v>8</v>
      </c>
      <c r="H11" s="20" t="s">
        <v>9</v>
      </c>
    </row>
    <row r="12" spans="3:9" x14ac:dyDescent="0.2">
      <c r="C12" s="11" t="s">
        <v>10</v>
      </c>
      <c r="D12" s="9" t="s">
        <v>17</v>
      </c>
      <c r="E12" s="9"/>
      <c r="F12" s="9" t="s">
        <v>23</v>
      </c>
      <c r="G12" s="9"/>
      <c r="H12" s="10">
        <v>50000000</v>
      </c>
    </row>
    <row r="13" spans="3:9" x14ac:dyDescent="0.2">
      <c r="C13" s="11" t="s">
        <v>15</v>
      </c>
      <c r="D13" s="9" t="s">
        <v>18</v>
      </c>
      <c r="E13" s="9"/>
      <c r="F13" s="9" t="s">
        <v>24</v>
      </c>
      <c r="G13" s="12">
        <v>0.2</v>
      </c>
      <c r="H13" s="10">
        <f>$D$10*G13-H12</f>
        <v>70000000</v>
      </c>
    </row>
    <row r="14" spans="3:9" x14ac:dyDescent="0.2">
      <c r="C14" s="11" t="s">
        <v>16</v>
      </c>
      <c r="D14" s="9" t="s">
        <v>11</v>
      </c>
      <c r="E14" s="9"/>
      <c r="F14" s="9" t="s">
        <v>21</v>
      </c>
      <c r="G14" s="12">
        <v>0.75</v>
      </c>
      <c r="H14" s="10">
        <f>$D$10*G14</f>
        <v>450000000</v>
      </c>
      <c r="I14" s="15">
        <f>H12+H13+H14</f>
        <v>570000000</v>
      </c>
    </row>
    <row r="15" spans="3:9" x14ac:dyDescent="0.2">
      <c r="C15" s="11" t="s">
        <v>19</v>
      </c>
      <c r="D15" s="9" t="s">
        <v>20</v>
      </c>
      <c r="E15" s="14"/>
      <c r="F15" s="9" t="s">
        <v>22</v>
      </c>
      <c r="G15" s="12">
        <v>0.05</v>
      </c>
      <c r="H15" s="10">
        <f t="shared" ref="H15" si="0">$D$10*G15</f>
        <v>30000000</v>
      </c>
    </row>
    <row r="16" spans="3:9" ht="24.75" customHeight="1" x14ac:dyDescent="0.2">
      <c r="C16" s="27"/>
      <c r="D16" s="28"/>
      <c r="E16" s="28"/>
      <c r="F16" s="29"/>
      <c r="G16" s="21" t="s">
        <v>13</v>
      </c>
      <c r="H16" s="22">
        <f>SUM(H12:H15)</f>
        <v>600000000</v>
      </c>
    </row>
    <row r="17" spans="4:8" x14ac:dyDescent="0.2">
      <c r="D17" s="4"/>
      <c r="E17" s="4"/>
      <c r="F17" s="4"/>
      <c r="G17" s="4"/>
      <c r="H17" s="5"/>
    </row>
  </sheetData>
  <mergeCells count="2">
    <mergeCell ref="C6:H6"/>
    <mergeCell ref="C16:F16"/>
  </mergeCells>
  <pageMargins left="0.45" right="0.2" top="0.5" bottom="0.5" header="0.3" footer="0.3"/>
  <pageSetup paperSize="9"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I19"/>
  <sheetViews>
    <sheetView zoomScale="80" zoomScaleNormal="80" workbookViewId="0">
      <selection activeCell="D9" sqref="D9"/>
    </sheetView>
  </sheetViews>
  <sheetFormatPr baseColWidth="10" defaultColWidth="8.7109375" defaultRowHeight="18" x14ac:dyDescent="0.2"/>
  <cols>
    <col min="2" max="2" width="3.5703125" customWidth="1"/>
    <col min="3" max="3" width="17.28515625" customWidth="1"/>
    <col min="4" max="4" width="26.85546875" customWidth="1"/>
    <col min="5" max="5" width="14.7109375" customWidth="1"/>
    <col min="6" max="6" width="34" customWidth="1"/>
    <col min="8" max="8" width="20.7109375" style="3" customWidth="1"/>
    <col min="9" max="9" width="12.42578125" bestFit="1" customWidth="1"/>
  </cols>
  <sheetData>
    <row r="1" spans="3:9" ht="12" customHeight="1" x14ac:dyDescent="0.2"/>
    <row r="2" spans="3:9" x14ac:dyDescent="0.2">
      <c r="D2" s="23" t="s">
        <v>0</v>
      </c>
      <c r="E2" s="1"/>
    </row>
    <row r="3" spans="3:9" x14ac:dyDescent="0.2">
      <c r="D3" s="24" t="s">
        <v>1</v>
      </c>
      <c r="E3" s="1"/>
    </row>
    <row r="4" spans="3:9" x14ac:dyDescent="0.2">
      <c r="D4" s="24" t="s">
        <v>2</v>
      </c>
      <c r="E4" s="1"/>
    </row>
    <row r="5" spans="3:9" ht="25" customHeight="1" x14ac:dyDescent="0.2"/>
    <row r="6" spans="3:9" ht="23" x14ac:dyDescent="0.25">
      <c r="C6" s="26" t="s">
        <v>14</v>
      </c>
      <c r="D6" s="26"/>
      <c r="E6" s="26"/>
      <c r="F6" s="26"/>
      <c r="G6" s="26"/>
      <c r="H6" s="26"/>
    </row>
    <row r="7" spans="3:9" ht="15" customHeight="1" x14ac:dyDescent="0.2">
      <c r="C7" s="2"/>
    </row>
    <row r="8" spans="3:9" x14ac:dyDescent="0.2">
      <c r="C8" s="16" t="s">
        <v>3</v>
      </c>
      <c r="D8" s="25" t="s">
        <v>35</v>
      </c>
      <c r="E8" s="7"/>
      <c r="F8" s="7"/>
      <c r="G8" s="7"/>
      <c r="H8" s="8"/>
    </row>
    <row r="9" spans="3:9" ht="38.25" customHeight="1" x14ac:dyDescent="0.2">
      <c r="C9" s="17" t="s">
        <v>4</v>
      </c>
      <c r="D9" s="18">
        <f>D10/1.1</f>
        <v>3636363636.363636</v>
      </c>
      <c r="E9" s="9"/>
      <c r="F9" s="9"/>
      <c r="G9" s="9"/>
      <c r="H9" s="10"/>
    </row>
    <row r="10" spans="3:9" ht="38.25" customHeight="1" x14ac:dyDescent="0.2">
      <c r="C10" s="17" t="s">
        <v>5</v>
      </c>
      <c r="D10" s="30">
        <v>4000000000</v>
      </c>
      <c r="E10" s="9"/>
      <c r="F10" s="9"/>
      <c r="G10" s="9"/>
      <c r="H10" s="10"/>
    </row>
    <row r="11" spans="3:9" s="6" customFormat="1" x14ac:dyDescent="0.2">
      <c r="C11" s="19"/>
      <c r="D11" s="19"/>
      <c r="E11" s="19" t="s">
        <v>6</v>
      </c>
      <c r="F11" s="19" t="s">
        <v>7</v>
      </c>
      <c r="G11" s="19" t="s">
        <v>8</v>
      </c>
      <c r="H11" s="20" t="s">
        <v>9</v>
      </c>
    </row>
    <row r="12" spans="3:9" x14ac:dyDescent="0.2">
      <c r="C12" s="11" t="s">
        <v>10</v>
      </c>
      <c r="D12" s="9" t="s">
        <v>17</v>
      </c>
      <c r="E12" s="9"/>
      <c r="F12" s="9" t="s">
        <v>23</v>
      </c>
      <c r="G12" s="9"/>
      <c r="H12" s="10">
        <v>100000000</v>
      </c>
    </row>
    <row r="13" spans="3:9" ht="35" customHeight="1" x14ac:dyDescent="0.2">
      <c r="C13" s="11" t="s">
        <v>15</v>
      </c>
      <c r="D13" s="13" t="s">
        <v>26</v>
      </c>
      <c r="E13" s="9"/>
      <c r="F13" s="9" t="s">
        <v>27</v>
      </c>
      <c r="G13" s="12">
        <v>0.3</v>
      </c>
      <c r="H13" s="10">
        <f>$D$10*G13-H12</f>
        <v>1100000000</v>
      </c>
    </row>
    <row r="14" spans="3:9" ht="35" customHeight="1" x14ac:dyDescent="0.2">
      <c r="C14" s="11" t="s">
        <v>16</v>
      </c>
      <c r="D14" s="13" t="s">
        <v>28</v>
      </c>
      <c r="E14" s="9"/>
      <c r="F14" s="9" t="s">
        <v>25</v>
      </c>
      <c r="G14" s="12">
        <v>0.2</v>
      </c>
      <c r="H14" s="10">
        <f>$D$10*G14</f>
        <v>800000000</v>
      </c>
      <c r="I14" s="15">
        <f>H12+H13+H14</f>
        <v>2000000000</v>
      </c>
    </row>
    <row r="15" spans="3:9" ht="34.5" customHeight="1" x14ac:dyDescent="0.2">
      <c r="C15" s="11" t="s">
        <v>19</v>
      </c>
      <c r="D15" s="13" t="s">
        <v>29</v>
      </c>
      <c r="E15" s="9"/>
      <c r="F15" s="9" t="s">
        <v>25</v>
      </c>
      <c r="G15" s="12">
        <v>0.2</v>
      </c>
      <c r="H15" s="10">
        <f>$D$10*G15</f>
        <v>800000000</v>
      </c>
    </row>
    <row r="16" spans="3:9" ht="34" x14ac:dyDescent="0.2">
      <c r="C16" s="11" t="s">
        <v>30</v>
      </c>
      <c r="D16" s="13" t="s">
        <v>32</v>
      </c>
      <c r="E16" s="14"/>
      <c r="F16" s="9" t="s">
        <v>33</v>
      </c>
      <c r="G16" s="12">
        <v>0.25</v>
      </c>
      <c r="H16" s="10">
        <f>$D$10*G16</f>
        <v>1000000000</v>
      </c>
    </row>
    <row r="17" spans="3:8" x14ac:dyDescent="0.2">
      <c r="C17" s="11" t="s">
        <v>31</v>
      </c>
      <c r="D17" s="9" t="s">
        <v>12</v>
      </c>
      <c r="E17" s="14"/>
      <c r="F17" s="9" t="s">
        <v>34</v>
      </c>
      <c r="G17" s="12">
        <v>0.05</v>
      </c>
      <c r="H17" s="10">
        <f t="shared" ref="H17" si="0">$D$10*G17</f>
        <v>200000000</v>
      </c>
    </row>
    <row r="18" spans="3:8" ht="24.75" customHeight="1" x14ac:dyDescent="0.2">
      <c r="C18" s="27"/>
      <c r="D18" s="28"/>
      <c r="E18" s="28"/>
      <c r="F18" s="29"/>
      <c r="G18" s="21" t="s">
        <v>13</v>
      </c>
      <c r="H18" s="22">
        <f>SUM(H12:H17)</f>
        <v>4000000000</v>
      </c>
    </row>
    <row r="19" spans="3:8" x14ac:dyDescent="0.2">
      <c r="D19" s="4"/>
      <c r="E19" s="4"/>
      <c r="F19" s="4"/>
      <c r="G19" s="4"/>
      <c r="H19" s="5"/>
    </row>
  </sheetData>
  <mergeCells count="2">
    <mergeCell ref="C6:H6"/>
    <mergeCell ref="C18:F18"/>
  </mergeCells>
  <pageMargins left="0.7" right="0.7" top="0.75" bottom="0.75" header="0.3" footer="0.3"/>
  <pageSetup paperSize="9" scale="80" orientation="landscape" horizontalDpi="0" verticalDpi="0"/>
  <colBreaks count="1" manualBreakCount="1">
    <brk id="8" max="24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CHUNG CƯ</vt:lpstr>
      <vt:lpstr>LIỀN KỀ</vt:lpstr>
      <vt:lpstr>'LIỀN KỀ'!Print_Area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2021-10-08T03:05:15Z</cp:lastPrinted>
  <dcterms:created xsi:type="dcterms:W3CDTF">2021-04-28T03:37:28Z</dcterms:created>
  <dcterms:modified xsi:type="dcterms:W3CDTF">2021-10-15T03:14:27Z</dcterms:modified>
</cp:coreProperties>
</file>