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huyentrang/Desktop/BẢNG DÒNG TIỀN/HH COMMERCE/"/>
    </mc:Choice>
  </mc:AlternateContent>
  <xr:revisionPtr revIDLastSave="0" documentId="13_ncr:1_{8E00E473-EF1B-6942-B7DF-513E5A1BA4E7}" xr6:coauthVersionLast="47" xr6:coauthVersionMax="47" xr10:uidLastSave="{00000000-0000-0000-0000-000000000000}"/>
  <bookViews>
    <workbookView xWindow="0" yWindow="460" windowWidth="28800" windowHeight="16540" xr2:uid="{00000000-000D-0000-FFFF-FFFF00000000}"/>
  </bookViews>
  <sheets>
    <sheet name="Trả theo tiến độ (không vay)" sheetId="27" r:id="rId1"/>
    <sheet name="Giá T4" sheetId="2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" roundtripDataSignature="AMtx7mgUPi+bey/X4g4OhLXkYkXVsAVClw=="/>
    </ext>
  </extLst>
</workbook>
</file>

<file path=xl/calcChain.xml><?xml version="1.0" encoding="utf-8"?>
<calcChain xmlns="http://schemas.openxmlformats.org/spreadsheetml/2006/main">
  <c r="F18" i="27" l="1"/>
  <c r="D12" i="27"/>
  <c r="C20" i="27"/>
  <c r="D19" i="27"/>
  <c r="F20" i="27"/>
  <c r="D18" i="27"/>
  <c r="D17" i="27"/>
  <c r="D16" i="27"/>
  <c r="D15" i="27"/>
  <c r="D14" i="27"/>
  <c r="D13" i="27"/>
  <c r="D20" i="27" s="1"/>
  <c r="D22" i="27" s="1"/>
</calcChain>
</file>

<file path=xl/sharedStrings.xml><?xml version="1.0" encoding="utf-8"?>
<sst xmlns="http://schemas.openxmlformats.org/spreadsheetml/2006/main" count="52" uniqueCount="49">
  <si>
    <t>Tên khách hàng:</t>
  </si>
  <si>
    <t>Đợt thanh toán</t>
  </si>
  <si>
    <t>Tỷ lệ thanh toán</t>
  </si>
  <si>
    <t>Số tiền (VNĐ)</t>
  </si>
  <si>
    <t>Thời điểm thanh toán</t>
  </si>
  <si>
    <t>Thanh toán</t>
  </si>
  <si>
    <t>5% tổng GTCH (bao gồm VAT)</t>
  </si>
  <si>
    <t>Đợt 3</t>
  </si>
  <si>
    <t>Đợt 4</t>
  </si>
  <si>
    <t>Đợt 5</t>
  </si>
  <si>
    <t>Đợt 6</t>
  </si>
  <si>
    <t>Đợt 7</t>
  </si>
  <si>
    <t>Đợt 8</t>
  </si>
  <si>
    <t>TIẾN ĐỘ THANH TOÁN HOÀNG HUY COMMERCE DỰ KIẾN</t>
  </si>
  <si>
    <t>Diện tích CH sử dụng (m2):</t>
  </si>
  <si>
    <t>Diện tích CH tim tường (m2):</t>
  </si>
  <si>
    <t xml:space="preserve">Đợt 1 </t>
  </si>
  <si>
    <t>Tổng giá trị căn hộ (bao gồm vat):</t>
  </si>
  <si>
    <t xml:space="preserve">Phí bảo trì căn hộ </t>
  </si>
  <si>
    <t>10% tổng GTCH (gồm VAT)</t>
  </si>
  <si>
    <t>Giá trị CH dự kiến (VNĐ) (bao gồm VAT):</t>
  </si>
  <si>
    <t>Mã căn hộ:</t>
  </si>
  <si>
    <t>Ngay khi có TB nhận giấy CN quyền sở hữu</t>
  </si>
  <si>
    <t>Đợt 2</t>
  </si>
  <si>
    <t>Sau 1 tháng kể từ ngày ký HĐMB</t>
  </si>
  <si>
    <t>Sau 2 tháng kể từ ngày ký HĐMB</t>
  </si>
  <si>
    <t>Sau 3 tháng kể từ ngày ký HĐMB</t>
  </si>
  <si>
    <t>Sau 4 tháng kể từ ngày ký HĐMB</t>
  </si>
  <si>
    <t>Sau 5 tháng kể từ ngày ký HĐMB</t>
  </si>
  <si>
    <t xml:space="preserve">Toà: </t>
  </si>
  <si>
    <t>Tổng giá trị căn hộ ( đã bao gồm VAT và phí bảo trì 2%)</t>
  </si>
  <si>
    <t>Camellia</t>
  </si>
  <si>
    <t>15% tổng GTCH (gồm VAT) +2% phí bảo trì trước VAT (đóng 1 lần duy nhất)</t>
  </si>
  <si>
    <t>Sau 6 tháng kể từ ngày ký HĐMB (Nhận nhà phải nộp đủ 95% và Dự kiến nhận nhà vào 15/12/2023)</t>
  </si>
  <si>
    <t xml:space="preserve"> Khách hàng đóng 30% giá trị căn hộ để ký HĐMB</t>
  </si>
  <si>
    <t xml:space="preserve">30% tổng GTCH (gồm VAT) </t>
  </si>
  <si>
    <t xml:space="preserve">10% tổng GTCH ( gồm VAT) </t>
  </si>
  <si>
    <t>BẢNG GIÁ TẦNG 4</t>
  </si>
  <si>
    <t>415 TL</t>
  </si>
  <si>
    <t>1.886.066.000</t>
  </si>
  <si>
    <t>415 CML</t>
  </si>
  <si>
    <t>1.952.100.000</t>
  </si>
  <si>
    <t>411 CML</t>
  </si>
  <si>
    <t>2.600.100.000</t>
  </si>
  <si>
    <t>412 CML</t>
  </si>
  <si>
    <t>2.105.999.988</t>
  </si>
  <si>
    <t>401 CML</t>
  </si>
  <si>
    <t>1.791.510.000</t>
  </si>
  <si>
    <t>TIẾN ĐỘ THANH TOÁN TẦNG 4 - QUỸ ĐẦU TƯ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</si>
</sst>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scheme val="minor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i/>
      <sz val="14"/>
      <color rgb="FFFF0000"/>
      <name val="Times New Roman"/>
      <family val="1"/>
    </font>
    <font>
      <i/>
      <sz val="14"/>
      <color rgb="FFFF0000"/>
      <name val="Times New Roman"/>
      <family val="1"/>
    </font>
    <font>
      <sz val="14"/>
      <color rgb="FFFF0000"/>
      <name val="Times New Roman"/>
      <family val="1"/>
    </font>
    <font>
      <i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0">
    <xf numFmtId="0" fontId="0" fillId="0" borderId="0" xfId="0" applyFont="1" applyAlignment="1"/>
    <xf numFmtId="0" fontId="3" fillId="0" borderId="0" xfId="0" applyFont="1" applyBorder="1" applyAlignment="1">
      <alignment vertical="center"/>
    </xf>
    <xf numFmtId="0" fontId="1" fillId="6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vertical="center" wrapText="1"/>
    </xf>
    <xf numFmtId="164" fontId="1" fillId="6" borderId="5" xfId="1" applyNumberFormat="1" applyFont="1" applyFill="1" applyBorder="1" applyAlignment="1"/>
    <xf numFmtId="3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1" fillId="8" borderId="10" xfId="0" applyFont="1" applyFill="1" applyBorder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64" fontId="3" fillId="0" borderId="1" xfId="1" applyNumberFormat="1" applyFont="1" applyFill="1" applyBorder="1" applyAlignment="1">
      <alignment vertical="center" wrapText="1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10" fillId="6" borderId="11" xfId="0" applyNumberFormat="1" applyFont="1" applyFill="1" applyBorder="1" applyAlignment="1">
      <alignment horizontal="center" vertical="center"/>
    </xf>
    <xf numFmtId="3" fontId="10" fillId="6" borderId="12" xfId="0" applyNumberFormat="1" applyFont="1" applyFill="1" applyBorder="1" applyAlignment="1">
      <alignment horizontal="center" vertical="center"/>
    </xf>
    <xf numFmtId="3" fontId="10" fillId="6" borderId="1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82826</xdr:colOff>
      <xdr:row>6</xdr:row>
      <xdr:rowOff>193259</xdr:rowOff>
    </xdr:from>
    <xdr:to>
      <xdr:col>7</xdr:col>
      <xdr:colOff>501926</xdr:colOff>
      <xdr:row>8</xdr:row>
      <xdr:rowOff>85724</xdr:rowOff>
    </xdr:to>
    <xdr:sp macro="" textlink="">
      <xdr:nvSpPr>
        <xdr:cNvPr id="2" name="Left Arrow 4">
          <a:extLst>
            <a:ext uri="{FF2B5EF4-FFF2-40B4-BE49-F238E27FC236}">
              <a16:creationId xmlns:a16="http://schemas.microsoft.com/office/drawing/2014/main" id="{D31B1C07-92F9-4075-8144-D37E13BEAD67}"/>
            </a:ext>
          </a:extLst>
        </xdr:cNvPr>
        <xdr:cNvSpPr/>
      </xdr:nvSpPr>
      <xdr:spPr>
        <a:xfrm>
          <a:off x="8102876" y="1936334"/>
          <a:ext cx="1076325" cy="44491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/>
            <a:t>      GIÁ GỐC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809B-7C1D-44FB-B26D-4DB0654D7201}">
  <dimension ref="B2:AB24"/>
  <sheetViews>
    <sheetView tabSelected="1" zoomScale="70" zoomScaleNormal="70" workbookViewId="0">
      <selection activeCell="B11" sqref="B11"/>
    </sheetView>
  </sheetViews>
  <sheetFormatPr baseColWidth="10" defaultColWidth="14.5" defaultRowHeight="18" x14ac:dyDescent="0.2"/>
  <cols>
    <col min="1" max="1" width="5.1640625" style="25" customWidth="1"/>
    <col min="2" max="2" width="27" style="25" customWidth="1"/>
    <col min="3" max="3" width="13.83203125" style="25" customWidth="1"/>
    <col min="4" max="4" width="20.33203125" style="25" customWidth="1"/>
    <col min="5" max="5" width="36.33203125" style="25" customWidth="1"/>
    <col min="6" max="6" width="21.1640625" style="25" customWidth="1"/>
    <col min="7" max="7" width="9.83203125" style="25" customWidth="1"/>
    <col min="8" max="8" width="18.6640625" style="25" customWidth="1"/>
    <col min="9" max="9" width="8.6640625" style="25" customWidth="1"/>
    <col min="10" max="10" width="20.5" style="25" customWidth="1"/>
    <col min="11" max="11" width="16.6640625" style="25" customWidth="1"/>
    <col min="12" max="28" width="8.6640625" style="25" customWidth="1"/>
    <col min="29" max="16384" width="14.5" style="25"/>
  </cols>
  <sheetData>
    <row r="2" spans="2:28" x14ac:dyDescent="0.2">
      <c r="B2" s="37" t="s">
        <v>13</v>
      </c>
      <c r="C2" s="38"/>
      <c r="D2" s="38"/>
      <c r="E2" s="38"/>
      <c r="F2" s="38"/>
      <c r="G2" s="38"/>
      <c r="H2" s="38"/>
      <c r="I2" s="38"/>
      <c r="J2" s="38"/>
      <c r="K2" s="24"/>
      <c r="L2" s="24"/>
      <c r="M2" s="24"/>
    </row>
    <row r="3" spans="2:28" x14ac:dyDescent="0.2">
      <c r="B3" s="24"/>
    </row>
    <row r="4" spans="2:28" x14ac:dyDescent="0.2">
      <c r="B4" s="1"/>
      <c r="C4" s="23" t="s">
        <v>0</v>
      </c>
      <c r="D4" s="1"/>
    </row>
    <row r="5" spans="2:28" ht="21.75" customHeight="1" x14ac:dyDescent="0.2">
      <c r="B5" s="1"/>
      <c r="C5" s="39" t="s">
        <v>21</v>
      </c>
      <c r="D5" s="40"/>
      <c r="E5" s="41"/>
      <c r="F5" s="2">
        <v>420</v>
      </c>
      <c r="G5" s="21" t="s">
        <v>29</v>
      </c>
      <c r="H5" s="22" t="s">
        <v>31</v>
      </c>
    </row>
    <row r="6" spans="2:28" ht="21.75" customHeight="1" x14ac:dyDescent="0.2">
      <c r="B6" s="3"/>
      <c r="C6" s="42" t="s">
        <v>14</v>
      </c>
      <c r="D6" s="42"/>
      <c r="E6" s="42"/>
      <c r="F6" s="4"/>
    </row>
    <row r="7" spans="2:28" ht="21.75" customHeight="1" x14ac:dyDescent="0.2">
      <c r="B7" s="3"/>
      <c r="C7" s="42" t="s">
        <v>15</v>
      </c>
      <c r="D7" s="42"/>
      <c r="E7" s="42"/>
      <c r="F7" s="5"/>
      <c r="G7" s="38"/>
      <c r="H7" s="38"/>
    </row>
    <row r="8" spans="2:28" ht="21.75" customHeight="1" x14ac:dyDescent="0.2">
      <c r="B8" s="6"/>
      <c r="C8" s="46" t="s">
        <v>20</v>
      </c>
      <c r="D8" s="46"/>
      <c r="E8" s="46"/>
      <c r="F8" s="7">
        <v>2914630000</v>
      </c>
      <c r="G8" s="38"/>
      <c r="H8" s="38"/>
      <c r="I8" s="8"/>
      <c r="J8" s="8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2:28" ht="22.5" customHeight="1" x14ac:dyDescent="0.2">
      <c r="B9" s="24"/>
      <c r="C9" s="24"/>
      <c r="D9" s="24"/>
      <c r="E9" s="11"/>
      <c r="F9" s="24"/>
      <c r="G9" s="24"/>
      <c r="H9" s="24"/>
      <c r="I9" s="24"/>
      <c r="J9" s="24"/>
      <c r="K9" s="12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2:28" ht="50" customHeight="1" x14ac:dyDescent="0.2">
      <c r="B10" s="37" t="s">
        <v>48</v>
      </c>
      <c r="C10" s="38"/>
      <c r="D10" s="38"/>
      <c r="E10" s="38"/>
      <c r="F10" s="38"/>
      <c r="G10" s="38"/>
      <c r="H10" s="38"/>
      <c r="I10" s="38"/>
      <c r="J10" s="38"/>
      <c r="K10" s="13"/>
    </row>
    <row r="11" spans="2:28" ht="56" customHeight="1" x14ac:dyDescent="0.2">
      <c r="B11" s="15" t="s">
        <v>1</v>
      </c>
      <c r="C11" s="15" t="s">
        <v>2</v>
      </c>
      <c r="D11" s="15" t="s">
        <v>3</v>
      </c>
      <c r="E11" s="15" t="s">
        <v>5</v>
      </c>
      <c r="F11" s="15" t="s">
        <v>18</v>
      </c>
      <c r="G11" s="47" t="s">
        <v>4</v>
      </c>
      <c r="H11" s="48"/>
      <c r="I11" s="48"/>
      <c r="J11" s="49"/>
      <c r="K11" s="13"/>
    </row>
    <row r="12" spans="2:28" s="31" customFormat="1" ht="56" customHeight="1" x14ac:dyDescent="0.2">
      <c r="B12" s="26" t="s">
        <v>16</v>
      </c>
      <c r="C12" s="27">
        <v>0.3</v>
      </c>
      <c r="D12" s="28">
        <f>F8*C12</f>
        <v>874389000</v>
      </c>
      <c r="E12" s="29" t="s">
        <v>35</v>
      </c>
      <c r="F12" s="30"/>
      <c r="G12" s="43" t="s">
        <v>34</v>
      </c>
      <c r="H12" s="44"/>
      <c r="I12" s="44"/>
      <c r="J12" s="45"/>
    </row>
    <row r="13" spans="2:28" s="31" customFormat="1" ht="56" customHeight="1" x14ac:dyDescent="0.2">
      <c r="B13" s="26" t="s">
        <v>23</v>
      </c>
      <c r="C13" s="27">
        <v>0.1</v>
      </c>
      <c r="D13" s="28">
        <f>F8*C13</f>
        <v>291463000</v>
      </c>
      <c r="E13" s="29" t="s">
        <v>36</v>
      </c>
      <c r="F13" s="30"/>
      <c r="G13" s="43" t="s">
        <v>24</v>
      </c>
      <c r="H13" s="44"/>
      <c r="I13" s="44"/>
      <c r="J13" s="45"/>
    </row>
    <row r="14" spans="2:28" s="31" customFormat="1" ht="56" customHeight="1" x14ac:dyDescent="0.2">
      <c r="B14" s="26" t="s">
        <v>7</v>
      </c>
      <c r="C14" s="27">
        <v>0.1</v>
      </c>
      <c r="D14" s="28">
        <f>F8*C14</f>
        <v>291463000</v>
      </c>
      <c r="E14" s="29" t="s">
        <v>19</v>
      </c>
      <c r="F14" s="30"/>
      <c r="G14" s="43" t="s">
        <v>25</v>
      </c>
      <c r="H14" s="44"/>
      <c r="I14" s="44"/>
      <c r="J14" s="45"/>
    </row>
    <row r="15" spans="2:28" s="31" customFormat="1" ht="33" customHeight="1" x14ac:dyDescent="0.2">
      <c r="B15" s="26" t="s">
        <v>8</v>
      </c>
      <c r="C15" s="27">
        <v>0.1</v>
      </c>
      <c r="D15" s="28">
        <f>F8*C15</f>
        <v>291463000</v>
      </c>
      <c r="E15" s="29" t="s">
        <v>19</v>
      </c>
      <c r="F15" s="30"/>
      <c r="G15" s="43" t="s">
        <v>26</v>
      </c>
      <c r="H15" s="44"/>
      <c r="I15" s="44"/>
      <c r="J15" s="45"/>
    </row>
    <row r="16" spans="2:28" s="31" customFormat="1" ht="42" customHeight="1" x14ac:dyDescent="0.2">
      <c r="B16" s="26" t="s">
        <v>9</v>
      </c>
      <c r="C16" s="27">
        <v>0.1</v>
      </c>
      <c r="D16" s="28">
        <f>F8*C16</f>
        <v>291463000</v>
      </c>
      <c r="E16" s="29" t="s">
        <v>19</v>
      </c>
      <c r="F16" s="30"/>
      <c r="G16" s="43" t="s">
        <v>27</v>
      </c>
      <c r="H16" s="44"/>
      <c r="I16" s="44"/>
      <c r="J16" s="45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2:28" s="31" customFormat="1" ht="42" customHeight="1" x14ac:dyDescent="0.2">
      <c r="B17" s="26" t="s">
        <v>10</v>
      </c>
      <c r="C17" s="27">
        <v>0.1</v>
      </c>
      <c r="D17" s="28">
        <f>F8*C17</f>
        <v>291463000</v>
      </c>
      <c r="E17" s="29" t="s">
        <v>19</v>
      </c>
      <c r="F17" s="30"/>
      <c r="G17" s="43" t="s">
        <v>28</v>
      </c>
      <c r="H17" s="44"/>
      <c r="I17" s="44"/>
      <c r="J17" s="45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2:28" s="31" customFormat="1" ht="65.25" customHeight="1" x14ac:dyDescent="0.2">
      <c r="B18" s="26" t="s">
        <v>11</v>
      </c>
      <c r="C18" s="27">
        <v>0.15</v>
      </c>
      <c r="D18" s="28">
        <f>F8*C18</f>
        <v>437194500</v>
      </c>
      <c r="E18" s="29" t="s">
        <v>32</v>
      </c>
      <c r="F18" s="33">
        <f>(F8/1.1)*2%</f>
        <v>52993272.727272719</v>
      </c>
      <c r="G18" s="43" t="s">
        <v>33</v>
      </c>
      <c r="H18" s="44"/>
      <c r="I18" s="44"/>
      <c r="J18" s="45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2:28" s="31" customFormat="1" ht="42" customHeight="1" x14ac:dyDescent="0.2">
      <c r="B19" s="26" t="s">
        <v>12</v>
      </c>
      <c r="C19" s="27">
        <v>0.05</v>
      </c>
      <c r="D19" s="28">
        <f>F8*C19</f>
        <v>145731500</v>
      </c>
      <c r="E19" s="29" t="s">
        <v>6</v>
      </c>
      <c r="F19" s="30"/>
      <c r="G19" s="43" t="s">
        <v>22</v>
      </c>
      <c r="H19" s="44"/>
      <c r="I19" s="44"/>
      <c r="J19" s="45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2:28" s="16" customFormat="1" ht="45" customHeight="1" x14ac:dyDescent="0.2">
      <c r="B20" s="17" t="s">
        <v>17</v>
      </c>
      <c r="C20" s="18">
        <f>SUM(C12:C19)</f>
        <v>1</v>
      </c>
      <c r="D20" s="14">
        <f>SUM(D12:D19)</f>
        <v>2914630000</v>
      </c>
      <c r="E20" s="20"/>
      <c r="F20" s="19">
        <f>F18</f>
        <v>52993272.727272719</v>
      </c>
      <c r="G20" s="50"/>
      <c r="H20" s="51"/>
      <c r="I20" s="51"/>
      <c r="J20" s="52"/>
    </row>
    <row r="21" spans="2:28" ht="15.75" customHeight="1" x14ac:dyDescent="0.2"/>
    <row r="22" spans="2:28" ht="15.75" customHeight="1" x14ac:dyDescent="0.2">
      <c r="B22" s="53" t="s">
        <v>30</v>
      </c>
      <c r="C22" s="54"/>
      <c r="D22" s="57">
        <f>D20+F20</f>
        <v>2967623272.7272725</v>
      </c>
    </row>
    <row r="23" spans="2:28" ht="15.75" customHeight="1" x14ac:dyDescent="0.2">
      <c r="B23" s="53"/>
      <c r="C23" s="55"/>
      <c r="D23" s="58"/>
    </row>
    <row r="24" spans="2:28" ht="36.75" customHeight="1" x14ac:dyDescent="0.2">
      <c r="B24" s="53"/>
      <c r="C24" s="56"/>
      <c r="D24" s="59"/>
    </row>
  </sheetData>
  <mergeCells count="21">
    <mergeCell ref="G19:J19"/>
    <mergeCell ref="G20:J20"/>
    <mergeCell ref="B22:B24"/>
    <mergeCell ref="C22:C24"/>
    <mergeCell ref="D22:D24"/>
    <mergeCell ref="G18:J18"/>
    <mergeCell ref="C8:E8"/>
    <mergeCell ref="G8:H8"/>
    <mergeCell ref="B10:J10"/>
    <mergeCell ref="G11:J11"/>
    <mergeCell ref="G12:J12"/>
    <mergeCell ref="G13:J13"/>
    <mergeCell ref="G14:J14"/>
    <mergeCell ref="G15:J15"/>
    <mergeCell ref="G16:J16"/>
    <mergeCell ref="G17:J17"/>
    <mergeCell ref="B2:J2"/>
    <mergeCell ref="C5:E5"/>
    <mergeCell ref="C6:E6"/>
    <mergeCell ref="C7:E7"/>
    <mergeCell ref="G7:H7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9F499-A2DC-AF40-88DE-6DFDF570173B}">
  <dimension ref="A1:B6"/>
  <sheetViews>
    <sheetView workbookViewId="0">
      <selection activeCell="B14" sqref="B14"/>
    </sheetView>
  </sheetViews>
  <sheetFormatPr baseColWidth="10" defaultRowHeight="15" x14ac:dyDescent="0.2"/>
  <cols>
    <col min="1" max="1" width="12.83203125" customWidth="1"/>
    <col min="2" max="2" width="21.5" customWidth="1"/>
  </cols>
  <sheetData>
    <row r="1" spans="1:2" s="36" customFormat="1" x14ac:dyDescent="0.2">
      <c r="A1" s="35" t="s">
        <v>37</v>
      </c>
      <c r="B1" s="35"/>
    </row>
    <row r="2" spans="1:2" x14ac:dyDescent="0.2">
      <c r="A2" s="34" t="s">
        <v>38</v>
      </c>
      <c r="B2" s="34" t="s">
        <v>39</v>
      </c>
    </row>
    <row r="3" spans="1:2" x14ac:dyDescent="0.2">
      <c r="A3" s="34" t="s">
        <v>40</v>
      </c>
      <c r="B3" s="34" t="s">
        <v>41</v>
      </c>
    </row>
    <row r="4" spans="1:2" x14ac:dyDescent="0.2">
      <c r="A4" s="34" t="s">
        <v>42</v>
      </c>
      <c r="B4" s="34" t="s">
        <v>43</v>
      </c>
    </row>
    <row r="5" spans="1:2" x14ac:dyDescent="0.2">
      <c r="A5" s="34" t="s">
        <v>44</v>
      </c>
      <c r="B5" s="34" t="s">
        <v>45</v>
      </c>
    </row>
    <row r="6" spans="1:2" x14ac:dyDescent="0.2">
      <c r="A6" s="34" t="s">
        <v>46</v>
      </c>
      <c r="B6" s="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Trả theo tiến độ (không vay)</vt:lpstr>
      <vt:lpstr>Giá 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dcterms:created xsi:type="dcterms:W3CDTF">2015-06-05T18:17:20Z</dcterms:created>
  <dcterms:modified xsi:type="dcterms:W3CDTF">2023-08-12T09:48:57Z</dcterms:modified>
</cp:coreProperties>
</file>